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4d1eb17ae126f3/デスクトップ/"/>
    </mc:Choice>
  </mc:AlternateContent>
  <xr:revisionPtr revIDLastSave="211" documentId="8_{B4C4B354-D74A-46D3-972C-B9E837AFE7C0}" xr6:coauthVersionLast="47" xr6:coauthVersionMax="47" xr10:uidLastSave="{F00D9913-1713-477C-9DDA-E34A11EC605A}"/>
  <bookViews>
    <workbookView xWindow="-110" yWindow="-110" windowWidth="19420" windowHeight="11500" activeTab="1" xr2:uid="{2D298C9B-44AA-4BDA-9B60-BCE94C683C71}"/>
  </bookViews>
  <sheets>
    <sheet name="サンプル" sheetId="5" r:id="rId1"/>
    <sheet name="テンプレート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B1" i="6" s="1"/>
  <c r="C10" i="5"/>
  <c r="B1" i="5" s="1"/>
  <c r="J20" i="6"/>
  <c r="I20" i="6"/>
  <c r="H20" i="6"/>
  <c r="H27" i="6" s="1"/>
  <c r="G20" i="6"/>
  <c r="G27" i="6" s="1"/>
  <c r="F20" i="6"/>
  <c r="J18" i="6"/>
  <c r="I18" i="6"/>
  <c r="H18" i="6"/>
  <c r="G18" i="6"/>
  <c r="F18" i="6"/>
  <c r="G18" i="5"/>
  <c r="G15" i="5" s="1"/>
  <c r="G28" i="5" s="1"/>
  <c r="H18" i="5"/>
  <c r="I18" i="5"/>
  <c r="I15" i="5" s="1"/>
  <c r="I28" i="5" s="1"/>
  <c r="J18" i="5"/>
  <c r="F18" i="5"/>
  <c r="F15" i="5" s="1"/>
  <c r="F28" i="5" s="1"/>
  <c r="J27" i="6"/>
  <c r="I27" i="6"/>
  <c r="F27" i="6"/>
  <c r="J28" i="5"/>
  <c r="G20" i="5"/>
  <c r="H20" i="5"/>
  <c r="I20" i="5"/>
  <c r="J20" i="5"/>
  <c r="F20" i="5"/>
  <c r="J15" i="5"/>
  <c r="H15" i="5"/>
  <c r="H28" i="5" s="1"/>
  <c r="J10" i="5"/>
  <c r="I10" i="5"/>
  <c r="H10" i="5"/>
  <c r="G10" i="5"/>
  <c r="F10" i="5"/>
  <c r="G10" i="6"/>
  <c r="H10" i="6"/>
  <c r="H16" i="6" s="1"/>
  <c r="I10" i="6"/>
  <c r="J10" i="6"/>
  <c r="F10" i="6"/>
  <c r="F16" i="6" s="1"/>
  <c r="F26" i="6"/>
  <c r="F25" i="6"/>
  <c r="J24" i="6"/>
  <c r="I24" i="6"/>
  <c r="H24" i="6"/>
  <c r="G24" i="6"/>
  <c r="F24" i="6"/>
  <c r="J23" i="6"/>
  <c r="I23" i="6"/>
  <c r="H23" i="6"/>
  <c r="G23" i="6"/>
  <c r="F23" i="6"/>
  <c r="F22" i="6"/>
  <c r="I21" i="6"/>
  <c r="H21" i="6"/>
  <c r="F21" i="6"/>
  <c r="J19" i="6"/>
  <c r="I19" i="6"/>
  <c r="H19" i="6"/>
  <c r="G19" i="6"/>
  <c r="F19" i="6"/>
  <c r="J17" i="6"/>
  <c r="I17" i="6"/>
  <c r="H17" i="6"/>
  <c r="G17" i="6"/>
  <c r="F17" i="6"/>
  <c r="J14" i="6"/>
  <c r="J25" i="6" s="1"/>
  <c r="I14" i="6"/>
  <c r="I25" i="6" s="1"/>
  <c r="H14" i="6"/>
  <c r="H26" i="6" s="1"/>
  <c r="G14" i="6"/>
  <c r="G21" i="6" s="1"/>
  <c r="J16" i="6"/>
  <c r="I16" i="6"/>
  <c r="G16" i="6"/>
  <c r="F25" i="5"/>
  <c r="G16" i="5"/>
  <c r="G21" i="5"/>
  <c r="H21" i="5"/>
  <c r="I21" i="5"/>
  <c r="J21" i="5"/>
  <c r="F21" i="5"/>
  <c r="F22" i="5"/>
  <c r="F26" i="5"/>
  <c r="J24" i="5"/>
  <c r="I24" i="5"/>
  <c r="H24" i="5"/>
  <c r="G24" i="5"/>
  <c r="F24" i="5"/>
  <c r="J23" i="5"/>
  <c r="I23" i="5"/>
  <c r="H23" i="5"/>
  <c r="G23" i="5"/>
  <c r="F23" i="5"/>
  <c r="J19" i="5"/>
  <c r="I19" i="5"/>
  <c r="H19" i="5"/>
  <c r="G19" i="5"/>
  <c r="F19" i="5"/>
  <c r="J17" i="5"/>
  <c r="I17" i="5"/>
  <c r="H17" i="5"/>
  <c r="G17" i="5"/>
  <c r="F17" i="5"/>
  <c r="J14" i="5"/>
  <c r="J25" i="5" s="1"/>
  <c r="I14" i="5"/>
  <c r="I25" i="5" s="1"/>
  <c r="H14" i="5"/>
  <c r="H25" i="5" s="1"/>
  <c r="G14" i="5"/>
  <c r="G26" i="5" s="1"/>
  <c r="J16" i="5"/>
  <c r="I16" i="5"/>
  <c r="H16" i="5"/>
  <c r="F16" i="5"/>
  <c r="F15" i="6" l="1"/>
  <c r="F28" i="6" s="1"/>
  <c r="F30" i="6" s="1"/>
  <c r="G15" i="6"/>
  <c r="G28" i="6" s="1"/>
  <c r="I15" i="6"/>
  <c r="I28" i="6" s="1"/>
  <c r="I30" i="6" s="1"/>
  <c r="F29" i="6"/>
  <c r="J15" i="6"/>
  <c r="J28" i="6" s="1"/>
  <c r="J30" i="6" s="1"/>
  <c r="H15" i="6"/>
  <c r="H28" i="6" s="1"/>
  <c r="H30" i="6" s="1"/>
  <c r="J21" i="6"/>
  <c r="I26" i="6"/>
  <c r="J26" i="6"/>
  <c r="H22" i="6"/>
  <c r="I22" i="6"/>
  <c r="G26" i="6"/>
  <c r="J22" i="6"/>
  <c r="G25" i="6"/>
  <c r="H25" i="6"/>
  <c r="G22" i="6"/>
  <c r="F27" i="5"/>
  <c r="H26" i="5"/>
  <c r="H22" i="5"/>
  <c r="G22" i="5"/>
  <c r="I22" i="5"/>
  <c r="I26" i="5"/>
  <c r="J26" i="5"/>
  <c r="J22" i="5"/>
  <c r="G25" i="5"/>
  <c r="H29" i="6" l="1"/>
  <c r="J29" i="6"/>
  <c r="I29" i="6"/>
  <c r="G30" i="6"/>
  <c r="G29" i="6"/>
  <c r="I27" i="5"/>
  <c r="I30" i="5" l="1"/>
  <c r="J27" i="5"/>
  <c r="G27" i="5"/>
  <c r="H27" i="5"/>
  <c r="F30" i="5"/>
  <c r="F29" i="5"/>
  <c r="I29" i="5" l="1"/>
  <c r="H30" i="5"/>
  <c r="H29" i="5"/>
  <c r="G30" i="5"/>
  <c r="G29" i="5"/>
  <c r="J30" i="5"/>
  <c r="J29" i="5"/>
</calcChain>
</file>

<file path=xl/sharedStrings.xml><?xml version="1.0" encoding="utf-8"?>
<sst xmlns="http://schemas.openxmlformats.org/spreadsheetml/2006/main" count="104" uniqueCount="31">
  <si>
    <t>商談数</t>
    <rPh sb="0" eb="2">
      <t>ショウダン</t>
    </rPh>
    <rPh sb="2" eb="3">
      <t>スウ</t>
    </rPh>
    <phoneticPr fontId="2"/>
  </si>
  <si>
    <t>商談受注率</t>
    <rPh sb="0" eb="2">
      <t>ショウダン</t>
    </rPh>
    <rPh sb="2" eb="4">
      <t>ジュチュウ</t>
    </rPh>
    <rPh sb="4" eb="5">
      <t>リツ</t>
    </rPh>
    <phoneticPr fontId="2"/>
  </si>
  <si>
    <t>1顧客当たりの生涯売上金額</t>
    <rPh sb="1" eb="3">
      <t>コキャク</t>
    </rPh>
    <rPh sb="3" eb="4">
      <t>ア</t>
    </rPh>
    <rPh sb="7" eb="9">
      <t>ショウガイ</t>
    </rPh>
    <rPh sb="9" eb="11">
      <t>ウリアゲ</t>
    </rPh>
    <rPh sb="11" eb="13">
      <t>キンガク</t>
    </rPh>
    <phoneticPr fontId="2"/>
  </si>
  <si>
    <t>件</t>
    <rPh sb="0" eb="1">
      <t>ケン</t>
    </rPh>
    <phoneticPr fontId="2"/>
  </si>
  <si>
    <t>％</t>
    <phoneticPr fontId="2"/>
  </si>
  <si>
    <t>利益率</t>
    <rPh sb="0" eb="2">
      <t>リエキ</t>
    </rPh>
    <rPh sb="2" eb="3">
      <t>リツ</t>
    </rPh>
    <phoneticPr fontId="2"/>
  </si>
  <si>
    <t>単位：円</t>
    <rPh sb="0" eb="2">
      <t>タンイ</t>
    </rPh>
    <rPh sb="3" eb="4">
      <t>エン</t>
    </rPh>
    <phoneticPr fontId="2"/>
  </si>
  <si>
    <t>単月</t>
    <rPh sb="0" eb="1">
      <t>タン</t>
    </rPh>
    <rPh sb="1" eb="2">
      <t>ゲツ</t>
    </rPh>
    <phoneticPr fontId="2"/>
  </si>
  <si>
    <t>か月</t>
    <rPh sb="1" eb="2">
      <t>ゲツ</t>
    </rPh>
    <phoneticPr fontId="2"/>
  </si>
  <si>
    <t>ツール利用月額費用</t>
    <rPh sb="3" eb="5">
      <t>リヨウ</t>
    </rPh>
    <rPh sb="5" eb="7">
      <t>ゲツガク</t>
    </rPh>
    <rPh sb="7" eb="9">
      <t>ヒヨウ</t>
    </rPh>
    <phoneticPr fontId="2"/>
  </si>
  <si>
    <t>期間</t>
    <rPh sb="0" eb="2">
      <t>キカン</t>
    </rPh>
    <phoneticPr fontId="2"/>
  </si>
  <si>
    <t>円</t>
    <rPh sb="0" eb="1">
      <t>エン</t>
    </rPh>
    <phoneticPr fontId="2"/>
  </si>
  <si>
    <t>累計売上</t>
    <rPh sb="0" eb="2">
      <t>ルイケイ</t>
    </rPh>
    <rPh sb="2" eb="4">
      <t>ウリアゲ</t>
    </rPh>
    <phoneticPr fontId="2"/>
  </si>
  <si>
    <t>累計費用</t>
    <rPh sb="0" eb="2">
      <t>ルイケイ</t>
    </rPh>
    <rPh sb="2" eb="4">
      <t>ヒヨウ</t>
    </rPh>
    <phoneticPr fontId="2"/>
  </si>
  <si>
    <t>累計利益</t>
    <rPh sb="0" eb="2">
      <t>ルイケイ</t>
    </rPh>
    <rPh sb="2" eb="4">
      <t>リエキ</t>
    </rPh>
    <phoneticPr fontId="2"/>
  </si>
  <si>
    <t>普通シナリオ</t>
    <rPh sb="0" eb="2">
      <t>フツウ</t>
    </rPh>
    <phoneticPr fontId="2"/>
  </si>
  <si>
    <t>シナリオ別</t>
    <rPh sb="4" eb="5">
      <t>ベツ</t>
    </rPh>
    <phoneticPr fontId="2"/>
  </si>
  <si>
    <t>投資対効果</t>
    <rPh sb="0" eb="2">
      <t>トウシ</t>
    </rPh>
    <rPh sb="2" eb="3">
      <t>タイ</t>
    </rPh>
    <rPh sb="3" eb="5">
      <t>コウカ</t>
    </rPh>
    <phoneticPr fontId="2"/>
  </si>
  <si>
    <t>その他費用</t>
    <rPh sb="2" eb="3">
      <t>ホカ</t>
    </rPh>
    <rPh sb="3" eb="5">
      <t>ヒヨウ</t>
    </rPh>
    <phoneticPr fontId="2"/>
  </si>
  <si>
    <t>楽観シナリオ</t>
    <rPh sb="0" eb="2">
      <t>ラッカン</t>
    </rPh>
    <phoneticPr fontId="2"/>
  </si>
  <si>
    <t>悲観シナリオ</t>
    <rPh sb="0" eb="2">
      <t>ヒカン</t>
    </rPh>
    <phoneticPr fontId="2"/>
  </si>
  <si>
    <t>継続費用</t>
    <rPh sb="0" eb="2">
      <t>ケイゾク</t>
    </rPh>
    <rPh sb="2" eb="4">
      <t>ヒヨウ</t>
    </rPh>
    <phoneticPr fontId="2"/>
  </si>
  <si>
    <t>人件費</t>
    <rPh sb="0" eb="3">
      <t>ジンケンヒ</t>
    </rPh>
    <phoneticPr fontId="2"/>
  </si>
  <si>
    <t>外注費</t>
    <rPh sb="0" eb="3">
      <t>ガイチュウヒ</t>
    </rPh>
    <phoneticPr fontId="2"/>
  </si>
  <si>
    <t>ー</t>
    <phoneticPr fontId="2"/>
  </si>
  <si>
    <t>単発費用</t>
    <rPh sb="0" eb="4">
      <t>タンパツヒヨウ</t>
    </rPh>
    <phoneticPr fontId="2"/>
  </si>
  <si>
    <t>入力項目</t>
    <rPh sb="0" eb="4">
      <t>ニュウリョクコウモク</t>
    </rPh>
    <phoneticPr fontId="2"/>
  </si>
  <si>
    <t>費用対効果</t>
    <rPh sb="0" eb="5">
      <t>ヒヨウタイコウカ</t>
    </rPh>
    <phoneticPr fontId="2"/>
  </si>
  <si>
    <r>
      <t>１</t>
    </r>
    <r>
      <rPr>
        <b/>
        <sz val="14"/>
        <color theme="1"/>
        <rFont val="游ゴシック"/>
        <family val="2"/>
        <charset val="128"/>
      </rPr>
      <t>→</t>
    </r>
    <r>
      <rPr>
        <b/>
        <sz val="14"/>
        <color theme="1"/>
        <rFont val="游ゴシック"/>
        <family val="2"/>
        <charset val="128"/>
        <scheme val="minor"/>
      </rPr>
      <t>楽観シナリオ　２→普通シナリオ　３→悲観シナリオ</t>
    </r>
    <rPh sb="2" eb="4">
      <t>ラッカン</t>
    </rPh>
    <rPh sb="11" eb="13">
      <t>フツウ</t>
    </rPh>
    <rPh sb="20" eb="22">
      <t>ヒカン</t>
    </rPh>
    <phoneticPr fontId="2"/>
  </si>
  <si>
    <t>商談獲得単価</t>
    <rPh sb="0" eb="6">
      <t>ショウダンカクトクタンカ</t>
    </rPh>
    <phoneticPr fontId="2"/>
  </si>
  <si>
    <t>月間受注社数</t>
    <rPh sb="0" eb="2">
      <t>ゲッカン</t>
    </rPh>
    <rPh sb="2" eb="4">
      <t>ジュチュウ</t>
    </rPh>
    <rPh sb="4" eb="5">
      <t>シャ</t>
    </rPh>
    <rPh sb="5" eb="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</si>
</sst>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theme="4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" fontId="0" fillId="0" borderId="0" xfId="0" applyNumberFormat="1">
      <alignment vertical="center"/>
    </xf>
    <xf numFmtId="38" fontId="0" fillId="0" borderId="0" xfId="1" applyFont="1">
      <alignment vertical="center"/>
    </xf>
    <xf numFmtId="38" fontId="4" fillId="0" borderId="0" xfId="1" applyFont="1">
      <alignment vertical="center"/>
    </xf>
    <xf numFmtId="9" fontId="5" fillId="0" borderId="0" xfId="2" applyFont="1">
      <alignment vertical="center"/>
    </xf>
    <xf numFmtId="9" fontId="6" fillId="0" borderId="0" xfId="2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9" fontId="5" fillId="2" borderId="0" xfId="2" applyFont="1" applyFill="1">
      <alignment vertical="center"/>
    </xf>
    <xf numFmtId="38" fontId="5" fillId="2" borderId="0" xfId="1" applyFont="1" applyFill="1">
      <alignment vertical="center"/>
    </xf>
    <xf numFmtId="3" fontId="5" fillId="2" borderId="0" xfId="0" applyNumberFormat="1" applyFont="1" applyFill="1">
      <alignment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3" fillId="3" borderId="0" xfId="0" applyFont="1" applyFill="1">
      <alignment vertical="center"/>
    </xf>
    <xf numFmtId="38" fontId="3" fillId="3" borderId="0" xfId="1" applyFont="1" applyFill="1">
      <alignment vertical="center"/>
    </xf>
    <xf numFmtId="9" fontId="3" fillId="3" borderId="0" xfId="2" applyFont="1" applyFill="1" applyAlignment="1">
      <alignment horizontal="right" vertical="center"/>
    </xf>
    <xf numFmtId="0" fontId="3" fillId="4" borderId="0" xfId="0" applyFont="1" applyFill="1">
      <alignment vertical="center"/>
    </xf>
    <xf numFmtId="176" fontId="3" fillId="4" borderId="0" xfId="2" applyNumberFormat="1" applyFont="1" applyFill="1" applyAlignment="1">
      <alignment horizontal="right" vertical="center"/>
    </xf>
    <xf numFmtId="0" fontId="0" fillId="0" borderId="0" xfId="0" applyFill="1">
      <alignment vertical="center"/>
    </xf>
    <xf numFmtId="38" fontId="3" fillId="3" borderId="0" xfId="1" applyFont="1" applyFill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A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B5F84-D068-4BC8-9E4E-A7EA01D4CF9B}">
  <dimension ref="A1:L30"/>
  <sheetViews>
    <sheetView showGridLines="0" zoomScale="70" zoomScaleNormal="70" workbookViewId="0">
      <pane ySplit="1" topLeftCell="A2" activePane="bottomLeft" state="frozen"/>
      <selection pane="bottomLeft" activeCell="C10" sqref="C10"/>
    </sheetView>
  </sheetViews>
  <sheetFormatPr defaultRowHeight="18" x14ac:dyDescent="0.55000000000000004"/>
  <cols>
    <col min="3" max="3" width="29.4140625" bestFit="1" customWidth="1"/>
    <col min="4" max="4" width="11.08203125" customWidth="1"/>
    <col min="5" max="5" width="4.1640625" customWidth="1"/>
    <col min="6" max="10" width="14.5" customWidth="1"/>
  </cols>
  <sheetData>
    <row r="1" spans="1:12" ht="30" thickTop="1" thickBot="1" x14ac:dyDescent="0.6">
      <c r="A1" s="18">
        <v>2</v>
      </c>
      <c r="B1" s="9" t="str">
        <f>C10</f>
        <v>普通シナリオ</v>
      </c>
    </row>
    <row r="2" spans="1:12" s="19" customFormat="1" ht="23" thickTop="1" x14ac:dyDescent="0.55000000000000004">
      <c r="A2" s="19" t="s">
        <v>28</v>
      </c>
    </row>
    <row r="3" spans="1:12" ht="18.5" thickBot="1" x14ac:dyDescent="0.6"/>
    <row r="4" spans="1:12" x14ac:dyDescent="0.55000000000000004">
      <c r="B4" s="6" t="s">
        <v>16</v>
      </c>
      <c r="C4" s="7"/>
      <c r="D4" s="7"/>
      <c r="E4" s="7"/>
      <c r="F4" s="7"/>
      <c r="G4" s="7"/>
      <c r="H4" s="7"/>
      <c r="I4" s="7"/>
      <c r="J4" s="7"/>
      <c r="L4" s="13" t="s">
        <v>26</v>
      </c>
    </row>
    <row r="5" spans="1:12" x14ac:dyDescent="0.55000000000000004">
      <c r="B5" t="s">
        <v>10</v>
      </c>
      <c r="E5" t="s">
        <v>8</v>
      </c>
      <c r="F5">
        <v>3</v>
      </c>
      <c r="G5">
        <v>6</v>
      </c>
      <c r="H5">
        <v>12</v>
      </c>
      <c r="I5">
        <v>15</v>
      </c>
      <c r="J5">
        <v>18</v>
      </c>
    </row>
    <row r="6" spans="1:12" x14ac:dyDescent="0.55000000000000004">
      <c r="B6" s="20" t="s">
        <v>0</v>
      </c>
      <c r="C6" s="20"/>
      <c r="D6" s="20"/>
      <c r="E6" s="20"/>
      <c r="F6" s="21"/>
      <c r="G6" s="21"/>
      <c r="H6" s="21"/>
      <c r="I6" s="21"/>
      <c r="J6" s="21"/>
    </row>
    <row r="7" spans="1:12" x14ac:dyDescent="0.55000000000000004">
      <c r="B7">
        <v>1</v>
      </c>
      <c r="C7" t="s">
        <v>19</v>
      </c>
      <c r="E7" t="s">
        <v>3</v>
      </c>
      <c r="F7" s="14">
        <v>3</v>
      </c>
      <c r="G7" s="14">
        <v>5</v>
      </c>
      <c r="H7" s="14">
        <v>9</v>
      </c>
      <c r="I7" s="14">
        <v>14</v>
      </c>
      <c r="J7" s="14">
        <v>18</v>
      </c>
    </row>
    <row r="8" spans="1:12" x14ac:dyDescent="0.55000000000000004">
      <c r="B8">
        <v>2</v>
      </c>
      <c r="C8" t="s">
        <v>15</v>
      </c>
      <c r="D8" s="4"/>
      <c r="E8" t="s">
        <v>3</v>
      </c>
      <c r="F8" s="14">
        <v>2</v>
      </c>
      <c r="G8" s="14">
        <v>4</v>
      </c>
      <c r="H8" s="14">
        <v>8</v>
      </c>
      <c r="I8" s="14">
        <v>12</v>
      </c>
      <c r="J8" s="14">
        <v>16</v>
      </c>
    </row>
    <row r="9" spans="1:12" x14ac:dyDescent="0.55000000000000004">
      <c r="B9">
        <v>3</v>
      </c>
      <c r="C9" t="s">
        <v>20</v>
      </c>
      <c r="E9" t="s">
        <v>3</v>
      </c>
      <c r="F9" s="14">
        <v>1</v>
      </c>
      <c r="G9" s="14">
        <v>3</v>
      </c>
      <c r="H9" s="14">
        <v>7</v>
      </c>
      <c r="I9" s="14">
        <v>10</v>
      </c>
      <c r="J9" s="14">
        <v>15</v>
      </c>
    </row>
    <row r="10" spans="1:12" x14ac:dyDescent="0.55000000000000004">
      <c r="B10" s="20"/>
      <c r="C10" s="20" t="str">
        <f>IFERROR(CHOOSE($A$1,C7,C8,C9),"-")</f>
        <v>普通シナリオ</v>
      </c>
      <c r="D10" s="20"/>
      <c r="E10" s="20" t="s">
        <v>3</v>
      </c>
      <c r="F10" s="20">
        <f>IFERROR(CHOOSE($A$1,F7,F8,F9),"-")</f>
        <v>2</v>
      </c>
      <c r="G10" s="20">
        <f t="shared" ref="G10:J10" si="0">IFERROR(CHOOSE($A$1,G7,G8,G9),"-")</f>
        <v>4</v>
      </c>
      <c r="H10" s="20">
        <f t="shared" si="0"/>
        <v>8</v>
      </c>
      <c r="I10" s="20">
        <f t="shared" si="0"/>
        <v>12</v>
      </c>
      <c r="J10" s="20">
        <f t="shared" si="0"/>
        <v>16</v>
      </c>
    </row>
    <row r="12" spans="1:12" ht="18.5" thickBot="1" x14ac:dyDescent="0.6"/>
    <row r="13" spans="1:12" x14ac:dyDescent="0.55000000000000004">
      <c r="B13" s="6" t="s">
        <v>17</v>
      </c>
      <c r="C13" s="7"/>
      <c r="D13" s="7"/>
      <c r="E13" s="7"/>
      <c r="F13" s="7"/>
      <c r="G13" s="7"/>
      <c r="H13" s="7"/>
      <c r="I13" s="7"/>
      <c r="J13" s="7" t="s">
        <v>6</v>
      </c>
    </row>
    <row r="14" spans="1:12" x14ac:dyDescent="0.55000000000000004">
      <c r="B14" t="s">
        <v>10</v>
      </c>
      <c r="D14" s="8" t="s">
        <v>7</v>
      </c>
      <c r="E14" s="8" t="s">
        <v>8</v>
      </c>
      <c r="F14">
        <v>3</v>
      </c>
      <c r="G14">
        <f>G5</f>
        <v>6</v>
      </c>
      <c r="H14">
        <f>H5</f>
        <v>12</v>
      </c>
      <c r="I14">
        <f>I5</f>
        <v>15</v>
      </c>
      <c r="J14">
        <f>J5</f>
        <v>18</v>
      </c>
    </row>
    <row r="15" spans="1:12" x14ac:dyDescent="0.55000000000000004">
      <c r="B15" s="20" t="s">
        <v>12</v>
      </c>
      <c r="C15" s="20"/>
      <c r="D15" s="20"/>
      <c r="E15" s="20" t="s">
        <v>11</v>
      </c>
      <c r="F15" s="21">
        <f>IFERROR(ROUNDUP(F18*F19,1),"-")</f>
        <v>4000000</v>
      </c>
      <c r="G15" s="21">
        <f t="shared" ref="G15:J15" si="1">IFERROR(ROUNDUP(G18*G19,1),"-")</f>
        <v>8000000</v>
      </c>
      <c r="H15" s="21">
        <f t="shared" si="1"/>
        <v>16000000</v>
      </c>
      <c r="I15" s="21">
        <f t="shared" si="1"/>
        <v>24000000</v>
      </c>
      <c r="J15" s="21">
        <f t="shared" si="1"/>
        <v>32000000</v>
      </c>
    </row>
    <row r="16" spans="1:12" x14ac:dyDescent="0.55000000000000004">
      <c r="C16" t="s">
        <v>0</v>
      </c>
      <c r="E16" t="s">
        <v>3</v>
      </c>
      <c r="F16" s="10">
        <f>F10</f>
        <v>2</v>
      </c>
      <c r="G16" s="10">
        <f>G10</f>
        <v>4</v>
      </c>
      <c r="H16" s="10">
        <f>H10</f>
        <v>8</v>
      </c>
      <c r="I16" s="10">
        <f>I10</f>
        <v>12</v>
      </c>
      <c r="J16" s="10">
        <f>J10</f>
        <v>16</v>
      </c>
    </row>
    <row r="17" spans="2:10" x14ac:dyDescent="0.55000000000000004">
      <c r="C17" t="s">
        <v>1</v>
      </c>
      <c r="D17" s="15">
        <v>0.2</v>
      </c>
      <c r="E17" t="s">
        <v>4</v>
      </c>
      <c r="F17" s="5">
        <f>$D$17</f>
        <v>0.2</v>
      </c>
      <c r="G17" s="5">
        <f>$D$17</f>
        <v>0.2</v>
      </c>
      <c r="H17" s="5">
        <f>$D$17</f>
        <v>0.2</v>
      </c>
      <c r="I17" s="5">
        <f>$D$17</f>
        <v>0.2</v>
      </c>
      <c r="J17" s="5">
        <f>$D$17</f>
        <v>0.2</v>
      </c>
    </row>
    <row r="18" spans="2:10" x14ac:dyDescent="0.55000000000000004">
      <c r="C18" t="s">
        <v>30</v>
      </c>
      <c r="D18" s="25"/>
      <c r="E18" t="s">
        <v>3</v>
      </c>
      <c r="F18" s="1">
        <f>IFERROR(ROUNDUP(F16*F17,1),"-")</f>
        <v>0.4</v>
      </c>
      <c r="G18" s="1">
        <f t="shared" ref="G18:J18" si="2">IFERROR(ROUNDUP(G16*G17,1),"-")</f>
        <v>0.8</v>
      </c>
      <c r="H18" s="1">
        <f t="shared" si="2"/>
        <v>1.6</v>
      </c>
      <c r="I18" s="1">
        <f t="shared" si="2"/>
        <v>2.4</v>
      </c>
      <c r="J18" s="1">
        <f t="shared" si="2"/>
        <v>3.2</v>
      </c>
    </row>
    <row r="19" spans="2:10" x14ac:dyDescent="0.55000000000000004">
      <c r="C19" t="s">
        <v>2</v>
      </c>
      <c r="D19" s="16">
        <v>10000000</v>
      </c>
      <c r="E19" t="s">
        <v>11</v>
      </c>
      <c r="F19" s="3">
        <f>$D$19</f>
        <v>10000000</v>
      </c>
      <c r="G19" s="3">
        <f>$D$19</f>
        <v>10000000</v>
      </c>
      <c r="H19" s="3">
        <f>$D$19</f>
        <v>10000000</v>
      </c>
      <c r="I19" s="3">
        <f>$D$19</f>
        <v>10000000</v>
      </c>
      <c r="J19" s="3">
        <f>$D$19</f>
        <v>10000000</v>
      </c>
    </row>
    <row r="20" spans="2:10" x14ac:dyDescent="0.55000000000000004">
      <c r="B20" s="20" t="s">
        <v>13</v>
      </c>
      <c r="C20" s="20"/>
      <c r="D20" s="20"/>
      <c r="E20" s="20" t="s">
        <v>11</v>
      </c>
      <c r="F20" s="21">
        <f>IFERROR(SUM(F21:F26),"-")</f>
        <v>4100000</v>
      </c>
      <c r="G20" s="21">
        <f t="shared" ref="G20:J20" si="3">IFERROR(SUM(G21:G26),"-")</f>
        <v>8000000</v>
      </c>
      <c r="H20" s="21">
        <f t="shared" si="3"/>
        <v>15800000</v>
      </c>
      <c r="I20" s="21">
        <f t="shared" si="3"/>
        <v>19700000</v>
      </c>
      <c r="J20" s="21">
        <f t="shared" si="3"/>
        <v>23600000</v>
      </c>
    </row>
    <row r="21" spans="2:10" x14ac:dyDescent="0.55000000000000004">
      <c r="B21" s="12" t="s">
        <v>21</v>
      </c>
      <c r="C21" t="s">
        <v>22</v>
      </c>
      <c r="D21" s="16">
        <v>1000000</v>
      </c>
      <c r="E21" t="s">
        <v>11</v>
      </c>
      <c r="F21" s="2">
        <f>$D$21*F14</f>
        <v>3000000</v>
      </c>
      <c r="G21" s="2">
        <f t="shared" ref="G21:J21" si="4">$D$21*G14</f>
        <v>6000000</v>
      </c>
      <c r="H21" s="2">
        <f t="shared" si="4"/>
        <v>12000000</v>
      </c>
      <c r="I21" s="2">
        <f t="shared" si="4"/>
        <v>15000000</v>
      </c>
      <c r="J21" s="2">
        <f t="shared" si="4"/>
        <v>18000000</v>
      </c>
    </row>
    <row r="22" spans="2:10" x14ac:dyDescent="0.55000000000000004">
      <c r="B22" s="12"/>
      <c r="C22" t="s">
        <v>23</v>
      </c>
      <c r="D22" s="16">
        <v>300000</v>
      </c>
      <c r="E22" t="s">
        <v>11</v>
      </c>
      <c r="F22" s="2">
        <f>$D$22*F14</f>
        <v>900000</v>
      </c>
      <c r="G22" s="2">
        <f>$D$22*G14</f>
        <v>1800000</v>
      </c>
      <c r="H22" s="2">
        <f>$D$22*H14</f>
        <v>3600000</v>
      </c>
      <c r="I22" s="2">
        <f>$D$22*I14</f>
        <v>4500000</v>
      </c>
      <c r="J22" s="2">
        <f>$D$22*J14</f>
        <v>5400000</v>
      </c>
    </row>
    <row r="23" spans="2:10" x14ac:dyDescent="0.55000000000000004">
      <c r="B23" s="12"/>
      <c r="C23" t="s">
        <v>9</v>
      </c>
      <c r="D23" s="17">
        <v>100000</v>
      </c>
      <c r="E23" t="s">
        <v>11</v>
      </c>
      <c r="F23" s="2">
        <f>$D$23</f>
        <v>100000</v>
      </c>
      <c r="G23" s="2">
        <f>$D$23</f>
        <v>100000</v>
      </c>
      <c r="H23" s="2">
        <f>$D$23</f>
        <v>100000</v>
      </c>
      <c r="I23" s="2">
        <f>$D$23</f>
        <v>100000</v>
      </c>
      <c r="J23" s="2">
        <f>$D$23</f>
        <v>100000</v>
      </c>
    </row>
    <row r="24" spans="2:10" x14ac:dyDescent="0.55000000000000004">
      <c r="B24" s="12"/>
      <c r="C24" t="s">
        <v>18</v>
      </c>
      <c r="D24" s="17">
        <v>100000</v>
      </c>
      <c r="E24" t="s">
        <v>11</v>
      </c>
      <c r="F24" s="3">
        <f>$D$24</f>
        <v>100000</v>
      </c>
      <c r="G24" s="3">
        <f>$D$24</f>
        <v>100000</v>
      </c>
      <c r="H24" s="3">
        <f t="shared" ref="H24:J24" si="5">$D$24</f>
        <v>100000</v>
      </c>
      <c r="I24" s="3">
        <f t="shared" si="5"/>
        <v>100000</v>
      </c>
      <c r="J24" s="3">
        <f t="shared" si="5"/>
        <v>100000</v>
      </c>
    </row>
    <row r="25" spans="2:10" x14ac:dyDescent="0.55000000000000004">
      <c r="B25" s="12" t="s">
        <v>25</v>
      </c>
      <c r="C25" t="s">
        <v>24</v>
      </c>
      <c r="D25" s="17"/>
      <c r="E25" t="s">
        <v>11</v>
      </c>
      <c r="F25" s="3">
        <f>$D$25*F$14</f>
        <v>0</v>
      </c>
      <c r="G25" s="3">
        <f>$D$25*G$14</f>
        <v>0</v>
      </c>
      <c r="H25" s="3">
        <f>$D$25*H$14</f>
        <v>0</v>
      </c>
      <c r="I25" s="3">
        <f>$D$25*I$14</f>
        <v>0</v>
      </c>
      <c r="J25" s="3">
        <f>$D$25*J$14</f>
        <v>0</v>
      </c>
    </row>
    <row r="26" spans="2:10" x14ac:dyDescent="0.55000000000000004">
      <c r="B26" s="12"/>
      <c r="C26" t="s">
        <v>18</v>
      </c>
      <c r="D26" s="17"/>
      <c r="E26" t="s">
        <v>11</v>
      </c>
      <c r="F26" s="3">
        <f>$D$26*F$14</f>
        <v>0</v>
      </c>
      <c r="G26" s="3">
        <f>$D$26*G$14</f>
        <v>0</v>
      </c>
      <c r="H26" s="3">
        <f>$D$26*H$14</f>
        <v>0</v>
      </c>
      <c r="I26" s="3">
        <f>$D$26*I$14</f>
        <v>0</v>
      </c>
      <c r="J26" s="3">
        <f>$D$26*J$14</f>
        <v>0</v>
      </c>
    </row>
    <row r="27" spans="2:10" x14ac:dyDescent="0.55000000000000004">
      <c r="B27" s="20" t="s">
        <v>29</v>
      </c>
      <c r="C27" s="20"/>
      <c r="D27" s="20"/>
      <c r="E27" s="20" t="s">
        <v>11</v>
      </c>
      <c r="F27" s="21">
        <f>IFERROR(F20/F16,"-")</f>
        <v>2050000</v>
      </c>
      <c r="G27" s="21">
        <f t="shared" ref="G27:J27" si="6">IFERROR(G20/G16,"-")</f>
        <v>2000000</v>
      </c>
      <c r="H27" s="21">
        <f t="shared" si="6"/>
        <v>1975000</v>
      </c>
      <c r="I27" s="21">
        <f t="shared" si="6"/>
        <v>1641666.6666666667</v>
      </c>
      <c r="J27" s="21">
        <f t="shared" si="6"/>
        <v>1475000</v>
      </c>
    </row>
    <row r="28" spans="2:10" x14ac:dyDescent="0.55000000000000004">
      <c r="B28" s="20" t="s">
        <v>14</v>
      </c>
      <c r="C28" s="20"/>
      <c r="D28" s="20"/>
      <c r="E28" s="20" t="s">
        <v>11</v>
      </c>
      <c r="F28" s="21">
        <f>IFERROR(F15-F20,"-")</f>
        <v>-100000</v>
      </c>
      <c r="G28" s="21">
        <f t="shared" ref="G28:J28" si="7">IFERROR(G15-G20,"-")</f>
        <v>0</v>
      </c>
      <c r="H28" s="21">
        <f t="shared" si="7"/>
        <v>200000</v>
      </c>
      <c r="I28" s="21">
        <f t="shared" si="7"/>
        <v>4300000</v>
      </c>
      <c r="J28" s="21">
        <f t="shared" si="7"/>
        <v>8400000</v>
      </c>
    </row>
    <row r="29" spans="2:10" s="11" customFormat="1" x14ac:dyDescent="0.55000000000000004">
      <c r="B29" s="20" t="s">
        <v>5</v>
      </c>
      <c r="C29" s="20"/>
      <c r="D29" s="20"/>
      <c r="E29" s="20" t="s">
        <v>4</v>
      </c>
      <c r="F29" s="22">
        <f>IFERROR(F28/F15,"-")</f>
        <v>-2.5000000000000001E-2</v>
      </c>
      <c r="G29" s="22">
        <f t="shared" ref="G29:J29" si="8">IFERROR(G28/G15,"-")</f>
        <v>0</v>
      </c>
      <c r="H29" s="22">
        <f t="shared" si="8"/>
        <v>1.2500000000000001E-2</v>
      </c>
      <c r="I29" s="22">
        <f t="shared" si="8"/>
        <v>0.17916666666666667</v>
      </c>
      <c r="J29" s="22">
        <f t="shared" si="8"/>
        <v>0.26250000000000001</v>
      </c>
    </row>
    <row r="30" spans="2:10" s="11" customFormat="1" x14ac:dyDescent="0.55000000000000004">
      <c r="B30" s="23" t="s">
        <v>27</v>
      </c>
      <c r="C30" s="23"/>
      <c r="D30" s="23"/>
      <c r="E30" s="23" t="s">
        <v>4</v>
      </c>
      <c r="F30" s="24">
        <f>IFERROR(F28/F20,"-")</f>
        <v>-2.4390243902439025E-2</v>
      </c>
      <c r="G30" s="24">
        <f t="shared" ref="G30:J30" si="9">IFERROR(G28/G20,"-")</f>
        <v>0</v>
      </c>
      <c r="H30" s="24">
        <f t="shared" si="9"/>
        <v>1.2658227848101266E-2</v>
      </c>
      <c r="I30" s="24">
        <f t="shared" si="9"/>
        <v>0.21827411167512689</v>
      </c>
      <c r="J30" s="24">
        <f t="shared" si="9"/>
        <v>0.3559322033898305</v>
      </c>
    </row>
  </sheetData>
  <mergeCells count="2">
    <mergeCell ref="B21:B24"/>
    <mergeCell ref="B25:B26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919F5-6477-4049-AABD-6C3579C24102}">
  <dimension ref="A1:L30"/>
  <sheetViews>
    <sheetView showGridLines="0" tabSelected="1" zoomScale="70" zoomScaleNormal="70" workbookViewId="0">
      <pane ySplit="1" topLeftCell="A2" activePane="bottomLeft" state="frozen"/>
      <selection pane="bottomLeft" activeCell="C12" sqref="C12"/>
    </sheetView>
  </sheetViews>
  <sheetFormatPr defaultRowHeight="18" x14ac:dyDescent="0.55000000000000004"/>
  <cols>
    <col min="3" max="3" width="29.4140625" bestFit="1" customWidth="1"/>
    <col min="4" max="4" width="11.08203125" customWidth="1"/>
    <col min="5" max="5" width="4.1640625" customWidth="1"/>
    <col min="6" max="10" width="14.5" customWidth="1"/>
  </cols>
  <sheetData>
    <row r="1" spans="1:12" ht="30" thickTop="1" thickBot="1" x14ac:dyDescent="0.6">
      <c r="A1" s="18"/>
      <c r="B1" s="9" t="str">
        <f>C10</f>
        <v>-</v>
      </c>
    </row>
    <row r="2" spans="1:12" s="19" customFormat="1" ht="23" thickTop="1" x14ac:dyDescent="0.55000000000000004">
      <c r="A2" s="19" t="s">
        <v>28</v>
      </c>
    </row>
    <row r="3" spans="1:12" ht="18.5" thickBot="1" x14ac:dyDescent="0.6"/>
    <row r="4" spans="1:12" x14ac:dyDescent="0.55000000000000004">
      <c r="B4" s="6" t="s">
        <v>16</v>
      </c>
      <c r="C4" s="7"/>
      <c r="D4" s="7"/>
      <c r="E4" s="7"/>
      <c r="F4" s="7"/>
      <c r="G4" s="7"/>
      <c r="H4" s="7"/>
      <c r="I4" s="7"/>
      <c r="J4" s="7"/>
      <c r="L4" s="13" t="s">
        <v>26</v>
      </c>
    </row>
    <row r="5" spans="1:12" x14ac:dyDescent="0.55000000000000004">
      <c r="B5" t="s">
        <v>10</v>
      </c>
      <c r="E5" t="s">
        <v>8</v>
      </c>
      <c r="F5">
        <v>3</v>
      </c>
      <c r="G5">
        <v>6</v>
      </c>
      <c r="H5">
        <v>12</v>
      </c>
      <c r="I5">
        <v>15</v>
      </c>
      <c r="J5">
        <v>18</v>
      </c>
    </row>
    <row r="6" spans="1:12" x14ac:dyDescent="0.55000000000000004">
      <c r="B6" s="20" t="s">
        <v>0</v>
      </c>
      <c r="C6" s="20"/>
      <c r="D6" s="20"/>
      <c r="E6" s="20"/>
      <c r="F6" s="21"/>
      <c r="G6" s="21"/>
      <c r="H6" s="21"/>
      <c r="I6" s="21"/>
      <c r="J6" s="21"/>
    </row>
    <row r="7" spans="1:12" x14ac:dyDescent="0.55000000000000004">
      <c r="B7">
        <v>1</v>
      </c>
      <c r="C7" t="s">
        <v>19</v>
      </c>
      <c r="E7" t="s">
        <v>3</v>
      </c>
      <c r="F7" s="14"/>
      <c r="G7" s="14"/>
      <c r="H7" s="14"/>
      <c r="I7" s="14"/>
      <c r="J7" s="14"/>
    </row>
    <row r="8" spans="1:12" x14ac:dyDescent="0.55000000000000004">
      <c r="B8">
        <v>2</v>
      </c>
      <c r="C8" t="s">
        <v>15</v>
      </c>
      <c r="D8" s="4"/>
      <c r="E8" t="s">
        <v>3</v>
      </c>
      <c r="F8" s="14"/>
      <c r="G8" s="14"/>
      <c r="H8" s="14"/>
      <c r="I8" s="14"/>
      <c r="J8" s="14"/>
    </row>
    <row r="9" spans="1:12" x14ac:dyDescent="0.55000000000000004">
      <c r="B9">
        <v>3</v>
      </c>
      <c r="C9" t="s">
        <v>20</v>
      </c>
      <c r="E9" t="s">
        <v>3</v>
      </c>
      <c r="F9" s="14"/>
      <c r="G9" s="14"/>
      <c r="H9" s="14"/>
      <c r="I9" s="14"/>
      <c r="J9" s="14"/>
    </row>
    <row r="10" spans="1:12" x14ac:dyDescent="0.55000000000000004">
      <c r="B10" s="20"/>
      <c r="C10" s="20" t="str">
        <f>IFERROR(CHOOSE($A$1,C7,C8,C9),"-")</f>
        <v>-</v>
      </c>
      <c r="D10" s="20"/>
      <c r="E10" s="20" t="s">
        <v>3</v>
      </c>
      <c r="F10" s="20" t="str">
        <f>IFERROR(CHOOSE($A$1,F7,F8,F9),"-")</f>
        <v>-</v>
      </c>
      <c r="G10" s="20" t="str">
        <f t="shared" ref="G10:J10" si="0">IFERROR(CHOOSE($A$1,G7,G8,G9),"-")</f>
        <v>-</v>
      </c>
      <c r="H10" s="20" t="str">
        <f t="shared" si="0"/>
        <v>-</v>
      </c>
      <c r="I10" s="20" t="str">
        <f t="shared" si="0"/>
        <v>-</v>
      </c>
      <c r="J10" s="20" t="str">
        <f t="shared" si="0"/>
        <v>-</v>
      </c>
    </row>
    <row r="12" spans="1:12" ht="18.5" thickBot="1" x14ac:dyDescent="0.6"/>
    <row r="13" spans="1:12" x14ac:dyDescent="0.55000000000000004">
      <c r="B13" s="6" t="s">
        <v>17</v>
      </c>
      <c r="C13" s="7"/>
      <c r="D13" s="7"/>
      <c r="E13" s="7"/>
      <c r="F13" s="7"/>
      <c r="G13" s="7"/>
      <c r="H13" s="7"/>
      <c r="I13" s="7"/>
      <c r="J13" s="7" t="s">
        <v>6</v>
      </c>
    </row>
    <row r="14" spans="1:12" x14ac:dyDescent="0.55000000000000004">
      <c r="B14" t="s">
        <v>10</v>
      </c>
      <c r="D14" s="8" t="s">
        <v>7</v>
      </c>
      <c r="E14" s="8" t="s">
        <v>8</v>
      </c>
      <c r="F14">
        <v>3</v>
      </c>
      <c r="G14">
        <f>G5</f>
        <v>6</v>
      </c>
      <c r="H14">
        <f>H5</f>
        <v>12</v>
      </c>
      <c r="I14">
        <f>I5</f>
        <v>15</v>
      </c>
      <c r="J14">
        <f>J5</f>
        <v>18</v>
      </c>
    </row>
    <row r="15" spans="1:12" x14ac:dyDescent="0.55000000000000004">
      <c r="B15" s="20" t="s">
        <v>12</v>
      </c>
      <c r="C15" s="20"/>
      <c r="D15" s="20"/>
      <c r="E15" s="20" t="s">
        <v>11</v>
      </c>
      <c r="F15" s="21" t="str">
        <f>IFERROR(ROUNDUP(F18*F19,1),"-")</f>
        <v>-</v>
      </c>
      <c r="G15" s="21" t="str">
        <f t="shared" ref="G15:J15" si="1">IFERROR(ROUNDUP(G18*G19,1),"-")</f>
        <v>-</v>
      </c>
      <c r="H15" s="21" t="str">
        <f t="shared" si="1"/>
        <v>-</v>
      </c>
      <c r="I15" s="21" t="str">
        <f t="shared" si="1"/>
        <v>-</v>
      </c>
      <c r="J15" s="21" t="str">
        <f t="shared" si="1"/>
        <v>-</v>
      </c>
    </row>
    <row r="16" spans="1:12" x14ac:dyDescent="0.55000000000000004">
      <c r="C16" t="s">
        <v>0</v>
      </c>
      <c r="E16" t="s">
        <v>3</v>
      </c>
      <c r="F16" s="10" t="str">
        <f>F10</f>
        <v>-</v>
      </c>
      <c r="G16" s="10" t="str">
        <f>G10</f>
        <v>-</v>
      </c>
      <c r="H16" s="10" t="str">
        <f>H10</f>
        <v>-</v>
      </c>
      <c r="I16" s="10" t="str">
        <f>I10</f>
        <v>-</v>
      </c>
      <c r="J16" s="10" t="str">
        <f>J10</f>
        <v>-</v>
      </c>
    </row>
    <row r="17" spans="2:10" x14ac:dyDescent="0.55000000000000004">
      <c r="C17" t="s">
        <v>1</v>
      </c>
      <c r="D17" s="15"/>
      <c r="E17" t="s">
        <v>4</v>
      </c>
      <c r="F17" s="5">
        <f>$D$17</f>
        <v>0</v>
      </c>
      <c r="G17" s="5">
        <f>$D$17</f>
        <v>0</v>
      </c>
      <c r="H17" s="5">
        <f>$D$17</f>
        <v>0</v>
      </c>
      <c r="I17" s="5">
        <f>$D$17</f>
        <v>0</v>
      </c>
      <c r="J17" s="5">
        <f>$D$17</f>
        <v>0</v>
      </c>
    </row>
    <row r="18" spans="2:10" x14ac:dyDescent="0.55000000000000004">
      <c r="C18" t="s">
        <v>30</v>
      </c>
      <c r="D18" s="25"/>
      <c r="E18" t="s">
        <v>3</v>
      </c>
      <c r="F18" s="1" t="str">
        <f>IFERROR(ROUNDUP(F16*F17,1),"-")</f>
        <v>-</v>
      </c>
      <c r="G18" s="1" t="str">
        <f t="shared" ref="G18:J18" si="2">IFERROR(ROUNDUP(G16*G17,1),"-")</f>
        <v>-</v>
      </c>
      <c r="H18" s="1" t="str">
        <f t="shared" si="2"/>
        <v>-</v>
      </c>
      <c r="I18" s="1" t="str">
        <f t="shared" si="2"/>
        <v>-</v>
      </c>
      <c r="J18" s="1" t="str">
        <f t="shared" si="2"/>
        <v>-</v>
      </c>
    </row>
    <row r="19" spans="2:10" x14ac:dyDescent="0.55000000000000004">
      <c r="C19" t="s">
        <v>2</v>
      </c>
      <c r="D19" s="16"/>
      <c r="E19" t="s">
        <v>11</v>
      </c>
      <c r="F19" s="3">
        <f>$D$19</f>
        <v>0</v>
      </c>
      <c r="G19" s="3">
        <f>$D$19</f>
        <v>0</v>
      </c>
      <c r="H19" s="3">
        <f>$D$19</f>
        <v>0</v>
      </c>
      <c r="I19" s="3">
        <f>$D$19</f>
        <v>0</v>
      </c>
      <c r="J19" s="3">
        <f>$D$19</f>
        <v>0</v>
      </c>
    </row>
    <row r="20" spans="2:10" x14ac:dyDescent="0.55000000000000004">
      <c r="B20" s="20" t="s">
        <v>13</v>
      </c>
      <c r="C20" s="20"/>
      <c r="D20" s="20"/>
      <c r="E20" s="20" t="s">
        <v>11</v>
      </c>
      <c r="F20" s="21">
        <f>IFERROR(SUM(F21:F26),"-")</f>
        <v>0</v>
      </c>
      <c r="G20" s="21">
        <f t="shared" ref="G20:J20" si="3">IFERROR(SUM(G21:G26),"-")</f>
        <v>0</v>
      </c>
      <c r="H20" s="21">
        <f t="shared" si="3"/>
        <v>0</v>
      </c>
      <c r="I20" s="21">
        <f t="shared" si="3"/>
        <v>0</v>
      </c>
      <c r="J20" s="21">
        <f t="shared" si="3"/>
        <v>0</v>
      </c>
    </row>
    <row r="21" spans="2:10" x14ac:dyDescent="0.55000000000000004">
      <c r="B21" s="12" t="s">
        <v>21</v>
      </c>
      <c r="C21" t="s">
        <v>22</v>
      </c>
      <c r="D21" s="16"/>
      <c r="E21" t="s">
        <v>11</v>
      </c>
      <c r="F21" s="2">
        <f>$D$21*F14</f>
        <v>0</v>
      </c>
      <c r="G21" s="2">
        <f t="shared" ref="G21:J21" si="4">$D$21*G14</f>
        <v>0</v>
      </c>
      <c r="H21" s="2">
        <f t="shared" si="4"/>
        <v>0</v>
      </c>
      <c r="I21" s="2">
        <f t="shared" si="4"/>
        <v>0</v>
      </c>
      <c r="J21" s="2">
        <f t="shared" si="4"/>
        <v>0</v>
      </c>
    </row>
    <row r="22" spans="2:10" x14ac:dyDescent="0.55000000000000004">
      <c r="B22" s="12"/>
      <c r="C22" t="s">
        <v>23</v>
      </c>
      <c r="D22" s="16"/>
      <c r="E22" t="s">
        <v>11</v>
      </c>
      <c r="F22" s="2">
        <f>$D$22*F14</f>
        <v>0</v>
      </c>
      <c r="G22" s="2">
        <f>$D$22*G14</f>
        <v>0</v>
      </c>
      <c r="H22" s="2">
        <f>$D$22*H14</f>
        <v>0</v>
      </c>
      <c r="I22" s="2">
        <f>$D$22*I14</f>
        <v>0</v>
      </c>
      <c r="J22" s="2">
        <f>$D$22*J14</f>
        <v>0</v>
      </c>
    </row>
    <row r="23" spans="2:10" x14ac:dyDescent="0.55000000000000004">
      <c r="B23" s="12"/>
      <c r="C23" t="s">
        <v>9</v>
      </c>
      <c r="D23" s="17"/>
      <c r="E23" t="s">
        <v>11</v>
      </c>
      <c r="F23" s="2">
        <f>$D$23</f>
        <v>0</v>
      </c>
      <c r="G23" s="2">
        <f>$D$23</f>
        <v>0</v>
      </c>
      <c r="H23" s="2">
        <f>$D$23</f>
        <v>0</v>
      </c>
      <c r="I23" s="2">
        <f>$D$23</f>
        <v>0</v>
      </c>
      <c r="J23" s="2">
        <f>$D$23</f>
        <v>0</v>
      </c>
    </row>
    <row r="24" spans="2:10" x14ac:dyDescent="0.55000000000000004">
      <c r="B24" s="12"/>
      <c r="C24" t="s">
        <v>18</v>
      </c>
      <c r="D24" s="17"/>
      <c r="E24" t="s">
        <v>11</v>
      </c>
      <c r="F24" s="3">
        <f>$D$24</f>
        <v>0</v>
      </c>
      <c r="G24" s="3">
        <f>$D$24</f>
        <v>0</v>
      </c>
      <c r="H24" s="3">
        <f t="shared" ref="H24:J24" si="5">$D$24</f>
        <v>0</v>
      </c>
      <c r="I24" s="3">
        <f t="shared" si="5"/>
        <v>0</v>
      </c>
      <c r="J24" s="3">
        <f t="shared" si="5"/>
        <v>0</v>
      </c>
    </row>
    <row r="25" spans="2:10" x14ac:dyDescent="0.55000000000000004">
      <c r="B25" s="12" t="s">
        <v>25</v>
      </c>
      <c r="C25" t="s">
        <v>24</v>
      </c>
      <c r="D25" s="17"/>
      <c r="E25" t="s">
        <v>11</v>
      </c>
      <c r="F25" s="3">
        <f>$D$25*F$14</f>
        <v>0</v>
      </c>
      <c r="G25" s="3">
        <f>$D$25*G$14</f>
        <v>0</v>
      </c>
      <c r="H25" s="3">
        <f>$D$25*H$14</f>
        <v>0</v>
      </c>
      <c r="I25" s="3">
        <f>$D$25*I$14</f>
        <v>0</v>
      </c>
      <c r="J25" s="3">
        <f>$D$25*J$14</f>
        <v>0</v>
      </c>
    </row>
    <row r="26" spans="2:10" x14ac:dyDescent="0.55000000000000004">
      <c r="B26" s="12"/>
      <c r="C26" t="s">
        <v>18</v>
      </c>
      <c r="D26" s="17"/>
      <c r="E26" t="s">
        <v>11</v>
      </c>
      <c r="F26" s="3">
        <f>$D$26*F$14</f>
        <v>0</v>
      </c>
      <c r="G26" s="3">
        <f>$D$26*G$14</f>
        <v>0</v>
      </c>
      <c r="H26" s="3">
        <f>$D$26*H$14</f>
        <v>0</v>
      </c>
      <c r="I26" s="3">
        <f>$D$26*I$14</f>
        <v>0</v>
      </c>
      <c r="J26" s="3">
        <f>$D$26*J$14</f>
        <v>0</v>
      </c>
    </row>
    <row r="27" spans="2:10" x14ac:dyDescent="0.55000000000000004">
      <c r="B27" s="20" t="s">
        <v>29</v>
      </c>
      <c r="C27" s="20"/>
      <c r="D27" s="20"/>
      <c r="E27" s="20" t="s">
        <v>11</v>
      </c>
      <c r="F27" s="26" t="str">
        <f>IFERROR(F20/F16,"-")</f>
        <v>-</v>
      </c>
      <c r="G27" s="26" t="str">
        <f t="shared" ref="G27:J27" si="6">IFERROR(G20/G16,"-")</f>
        <v>-</v>
      </c>
      <c r="H27" s="26" t="str">
        <f t="shared" si="6"/>
        <v>-</v>
      </c>
      <c r="I27" s="26" t="str">
        <f t="shared" si="6"/>
        <v>-</v>
      </c>
      <c r="J27" s="26" t="str">
        <f t="shared" si="6"/>
        <v>-</v>
      </c>
    </row>
    <row r="28" spans="2:10" x14ac:dyDescent="0.55000000000000004">
      <c r="B28" s="20" t="s">
        <v>14</v>
      </c>
      <c r="C28" s="20"/>
      <c r="D28" s="20"/>
      <c r="E28" s="20" t="s">
        <v>11</v>
      </c>
      <c r="F28" s="26" t="str">
        <f>IFERROR(F15-F20,"-")</f>
        <v>-</v>
      </c>
      <c r="G28" s="26" t="str">
        <f t="shared" ref="G28:J28" si="7">IFERROR(G15-G20,"-")</f>
        <v>-</v>
      </c>
      <c r="H28" s="26" t="str">
        <f t="shared" si="7"/>
        <v>-</v>
      </c>
      <c r="I28" s="26" t="str">
        <f t="shared" si="7"/>
        <v>-</v>
      </c>
      <c r="J28" s="26" t="str">
        <f t="shared" si="7"/>
        <v>-</v>
      </c>
    </row>
    <row r="29" spans="2:10" s="11" customFormat="1" x14ac:dyDescent="0.55000000000000004">
      <c r="B29" s="20" t="s">
        <v>5</v>
      </c>
      <c r="C29" s="20"/>
      <c r="D29" s="20"/>
      <c r="E29" s="20" t="s">
        <v>4</v>
      </c>
      <c r="F29" s="22" t="str">
        <f>IFERROR(F28/F15,"-")</f>
        <v>-</v>
      </c>
      <c r="G29" s="22" t="str">
        <f t="shared" ref="G29:J29" si="8">IFERROR(G28/G15,"-")</f>
        <v>-</v>
      </c>
      <c r="H29" s="22" t="str">
        <f t="shared" si="8"/>
        <v>-</v>
      </c>
      <c r="I29" s="22" t="str">
        <f t="shared" si="8"/>
        <v>-</v>
      </c>
      <c r="J29" s="22" t="str">
        <f t="shared" si="8"/>
        <v>-</v>
      </c>
    </row>
    <row r="30" spans="2:10" s="11" customFormat="1" x14ac:dyDescent="0.55000000000000004">
      <c r="B30" s="23" t="s">
        <v>27</v>
      </c>
      <c r="C30" s="23"/>
      <c r="D30" s="23"/>
      <c r="E30" s="23" t="s">
        <v>4</v>
      </c>
      <c r="F30" s="24" t="str">
        <f>IFERROR(F28/F20,"-")</f>
        <v>-</v>
      </c>
      <c r="G30" s="24" t="str">
        <f t="shared" ref="G30:J30" si="9">IFERROR(G28/G20,"-")</f>
        <v>-</v>
      </c>
      <c r="H30" s="24" t="str">
        <f t="shared" si="9"/>
        <v>-</v>
      </c>
      <c r="I30" s="24" t="str">
        <f t="shared" si="9"/>
        <v>-</v>
      </c>
      <c r="J30" s="24" t="str">
        <f t="shared" si="9"/>
        <v>-</v>
      </c>
    </row>
  </sheetData>
  <mergeCells count="2">
    <mergeCell ref="B21:B24"/>
    <mergeCell ref="B25:B2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サンプル</vt:lpstr>
      <vt:lpstr>テンプレート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正憲｜クロスコム 本田</dc:creator>
  <cp:lastModifiedBy>正憲｜クロスコム 本田</cp:lastModifiedBy>
  <dcterms:created xsi:type="dcterms:W3CDTF">2025-04-29T15:41:56Z</dcterms:created>
  <dcterms:modified xsi:type="dcterms:W3CDTF">2025-09-15T12:35:33Z</dcterms:modified>
</cp:coreProperties>
</file>